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230" windowWidth="17175" windowHeight="101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D32"/>
  <c r="D31"/>
  <c r="D30"/>
  <c r="D29"/>
  <c r="E28"/>
  <c r="C28"/>
  <c r="D27"/>
  <c r="D28" s="1"/>
  <c r="D26"/>
  <c r="E25"/>
  <c r="C25"/>
  <c r="D24"/>
  <c r="D23"/>
  <c r="D25" s="1"/>
  <c r="E22"/>
  <c r="C22"/>
  <c r="D21"/>
  <c r="D22" s="1"/>
  <c r="D20"/>
  <c r="E19"/>
  <c r="C19"/>
  <c r="D18"/>
  <c r="D17"/>
  <c r="D19" s="1"/>
  <c r="D16"/>
  <c r="E15"/>
  <c r="C15"/>
  <c r="D14"/>
  <c r="E13"/>
  <c r="E12" s="1"/>
  <c r="C13"/>
  <c r="C12" s="1"/>
  <c r="D15" l="1"/>
  <c r="D13" s="1"/>
  <c r="D12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<sst xmlns="http://schemas.openxmlformats.org/spreadsheetml/2006/main" count="55" uniqueCount="32">
  <si>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</si>
  <si>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апреля 2019 г.</t>
  </si>
  <si>
    <t>КГУ "Полтавская средняя школа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</si>
  <si>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</si>
  <si>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</si>
  <si>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</si>
  <si>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</si>
  <si>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</si>
  <si>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</si>
  <si>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1 кв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</si>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</sst>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sqref="A1:E33"/>
    </sheetView>
  </sheetViews>
  <sheetFormatPr defaultRowHeight="15"/>
  <cols>
    <col min="1" max="1" width="65.28515625" customWidth="1"/>
    <col min="3" max="3" width="13.42578125" customWidth="1"/>
    <col min="4" max="4" width="12.85546875" customWidth="1"/>
    <col min="5" max="5" width="13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4"/>
    </row>
    <row r="4" spans="1:5" ht="20.25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25">
      <c r="A6" s="7"/>
      <c r="B6" s="3"/>
      <c r="C6" s="4"/>
      <c r="D6" s="4"/>
      <c r="E6" s="4"/>
    </row>
    <row r="7" spans="1:5" ht="20.25">
      <c r="A7" s="8" t="s">
        <v>4</v>
      </c>
      <c r="B7" s="3"/>
      <c r="C7" s="4"/>
      <c r="D7" s="4"/>
      <c r="E7" s="4"/>
    </row>
    <row r="8" spans="1:5" ht="20.25">
      <c r="A8" s="2"/>
      <c r="B8" s="3"/>
      <c r="C8" s="4"/>
      <c r="D8" s="4"/>
      <c r="E8" s="4"/>
    </row>
    <row r="9" spans="1:5" ht="20.25">
      <c r="A9" s="9" t="s">
        <v>5</v>
      </c>
      <c r="B9" s="10" t="s">
        <v>6</v>
      </c>
      <c r="C9" s="11" t="s">
        <v>7</v>
      </c>
      <c r="D9" s="11"/>
      <c r="E9" s="11"/>
    </row>
    <row r="10" spans="1:5" ht="60.7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>
      <c r="A11" s="14" t="s">
        <v>11</v>
      </c>
      <c r="B11" s="15" t="s">
        <v>12</v>
      </c>
      <c r="C11" s="16">
        <v>146</v>
      </c>
      <c r="D11" s="16">
        <v>146</v>
      </c>
      <c r="E11" s="16">
        <v>146</v>
      </c>
    </row>
    <row r="12" spans="1:5" ht="25.5">
      <c r="A12" s="17" t="s">
        <v>13</v>
      </c>
      <c r="B12" s="15" t="s">
        <v>14</v>
      </c>
      <c r="C12" s="16">
        <f>(C13-C32)/C11</f>
        <v>497.09589041095893</v>
      </c>
      <c r="D12" s="16">
        <f t="shared" ref="D12:E12" si="0">(D13-D32)/D11</f>
        <v>124.27397260273973</v>
      </c>
      <c r="E12" s="16">
        <f t="shared" si="0"/>
        <v>130.3712328767123</v>
      </c>
    </row>
    <row r="13" spans="1:5" ht="25.5">
      <c r="A13" s="14" t="s">
        <v>15</v>
      </c>
      <c r="B13" s="15" t="s">
        <v>14</v>
      </c>
      <c r="C13" s="16">
        <f>C15+C29+C30+C31+C32+C33</f>
        <v>72611</v>
      </c>
      <c r="D13" s="16">
        <f>D15+D29+D30+D31+D32+D33</f>
        <v>18152.75</v>
      </c>
      <c r="E13" s="16">
        <f>E15+E29+E30+E31+E32+E33</f>
        <v>19065.399999999998</v>
      </c>
    </row>
    <row r="14" spans="1:5" ht="20.25">
      <c r="A14" s="18" t="s">
        <v>16</v>
      </c>
      <c r="B14" s="19"/>
      <c r="C14" s="16"/>
      <c r="D14" s="16">
        <f t="shared" ref="D14:D27" si="1">C14</f>
        <v>0</v>
      </c>
      <c r="E14" s="16"/>
    </row>
    <row r="15" spans="1:5" ht="25.5">
      <c r="A15" s="14" t="s">
        <v>17</v>
      </c>
      <c r="B15" s="15" t="s">
        <v>14</v>
      </c>
      <c r="C15" s="16">
        <f>C17+C20+C23+C26</f>
        <v>43210.899999999994</v>
      </c>
      <c r="D15" s="16">
        <f>D17+D20+D23+D26</f>
        <v>10802.724999999999</v>
      </c>
      <c r="E15" s="20">
        <f>E17+E20+E23+E26</f>
        <v>12283.699999999999</v>
      </c>
    </row>
    <row r="16" spans="1:5" ht="20.25">
      <c r="A16" s="18" t="s">
        <v>18</v>
      </c>
      <c r="B16" s="19"/>
      <c r="C16" s="16"/>
      <c r="D16" s="16">
        <f t="shared" si="1"/>
        <v>0</v>
      </c>
      <c r="E16" s="20"/>
    </row>
    <row r="17" spans="1:5" ht="25.5">
      <c r="A17" s="21" t="s">
        <v>19</v>
      </c>
      <c r="B17" s="22" t="s">
        <v>14</v>
      </c>
      <c r="C17" s="20">
        <v>4125.5</v>
      </c>
      <c r="D17" s="16">
        <f>C17/4</f>
        <v>1031.375</v>
      </c>
      <c r="E17" s="20">
        <v>1089.7</v>
      </c>
    </row>
    <row r="18" spans="1:5" ht="20.25">
      <c r="A18" s="23" t="s">
        <v>20</v>
      </c>
      <c r="B18" s="24" t="s">
        <v>21</v>
      </c>
      <c r="C18" s="20">
        <v>3</v>
      </c>
      <c r="D18" s="16">
        <f t="shared" si="1"/>
        <v>3</v>
      </c>
      <c r="E18" s="20">
        <v>3</v>
      </c>
    </row>
    <row r="19" spans="1:5" ht="20.25">
      <c r="A19" s="23" t="s">
        <v>22</v>
      </c>
      <c r="B19" s="22" t="s">
        <v>23</v>
      </c>
      <c r="C19" s="20">
        <f>C17/C18/12*1000+200</f>
        <v>114797.22222222223</v>
      </c>
      <c r="D19" s="16">
        <f>D17*1000/3/D18</f>
        <v>114597.22222222223</v>
      </c>
      <c r="E19" s="20">
        <f>E17*1000/3/E18</f>
        <v>121077.77777777777</v>
      </c>
    </row>
    <row r="20" spans="1:5" ht="25.5">
      <c r="A20" s="21" t="s">
        <v>24</v>
      </c>
      <c r="B20" s="22" t="s">
        <v>14</v>
      </c>
      <c r="C20" s="20">
        <v>24763.1</v>
      </c>
      <c r="D20" s="16">
        <f>C20/4</f>
        <v>6190.7749999999996</v>
      </c>
      <c r="E20" s="20">
        <v>6957.2</v>
      </c>
    </row>
    <row r="21" spans="1:5" ht="20.25">
      <c r="A21" s="23" t="s">
        <v>20</v>
      </c>
      <c r="B21" s="24" t="s">
        <v>21</v>
      </c>
      <c r="C21" s="20">
        <v>22.8</v>
      </c>
      <c r="D21" s="16">
        <f t="shared" si="1"/>
        <v>22.8</v>
      </c>
      <c r="E21" s="20">
        <v>22.76</v>
      </c>
    </row>
    <row r="22" spans="1:5" ht="20.25">
      <c r="A22" s="23" t="s">
        <v>22</v>
      </c>
      <c r="B22" s="22" t="s">
        <v>23</v>
      </c>
      <c r="C22" s="20">
        <f>C20/12/C21*1000</f>
        <v>90508.406432748539</v>
      </c>
      <c r="D22" s="16">
        <f>D20*1000/3/D21</f>
        <v>90508.406432748539</v>
      </c>
      <c r="E22" s="20">
        <f>E20*1000/3/E21</f>
        <v>101892.20855301697</v>
      </c>
    </row>
    <row r="23" spans="1:5" ht="360.75">
      <c r="A23" s="25" t="s">
        <v>25</v>
      </c>
      <c r="B23" s="15" t="s">
        <v>14</v>
      </c>
      <c r="C23" s="20">
        <v>3491.5</v>
      </c>
      <c r="D23" s="16">
        <f>C23/4</f>
        <v>872.875</v>
      </c>
      <c r="E23" s="20">
        <v>980.3</v>
      </c>
    </row>
    <row r="24" spans="1:5" ht="20.25">
      <c r="A24" s="17" t="s">
        <v>20</v>
      </c>
      <c r="B24" s="26" t="s">
        <v>21</v>
      </c>
      <c r="C24" s="20">
        <v>3.8</v>
      </c>
      <c r="D24" s="16">
        <f t="shared" si="1"/>
        <v>3.8</v>
      </c>
      <c r="E24" s="20">
        <v>3.75</v>
      </c>
    </row>
    <row r="25" spans="1:5" ht="20.25">
      <c r="A25" s="17" t="s">
        <v>22</v>
      </c>
      <c r="B25" s="15" t="s">
        <v>23</v>
      </c>
      <c r="C25" s="20">
        <f>C23/C24/12*1000</f>
        <v>76567.982456140351</v>
      </c>
      <c r="D25" s="16">
        <f>D23*1000/3/D24</f>
        <v>76567.982456140351</v>
      </c>
      <c r="E25" s="20">
        <f>E23*1000/3/E24</f>
        <v>87137.777777777781</v>
      </c>
    </row>
    <row r="26" spans="1:5" ht="25.5">
      <c r="A26" s="27" t="s">
        <v>26</v>
      </c>
      <c r="B26" s="15" t="s">
        <v>14</v>
      </c>
      <c r="C26" s="20">
        <v>10830.8</v>
      </c>
      <c r="D26" s="16">
        <f>C26/4</f>
        <v>2707.7</v>
      </c>
      <c r="E26" s="20">
        <v>3256.5</v>
      </c>
    </row>
    <row r="27" spans="1:5" ht="20.25">
      <c r="A27" s="17" t="s">
        <v>20</v>
      </c>
      <c r="B27" s="26" t="s">
        <v>21</v>
      </c>
      <c r="C27" s="20">
        <v>19.399999999999999</v>
      </c>
      <c r="D27" s="16">
        <f t="shared" si="1"/>
        <v>19.399999999999999</v>
      </c>
      <c r="E27" s="20">
        <v>19.38</v>
      </c>
    </row>
    <row r="28" spans="1:5" ht="20.25">
      <c r="A28" s="17" t="s">
        <v>22</v>
      </c>
      <c r="B28" s="15" t="s">
        <v>23</v>
      </c>
      <c r="C28" s="20">
        <f>C26/12/C27*1000</f>
        <v>46524.05498281787</v>
      </c>
      <c r="D28" s="16">
        <f>D26*1000/3/D27</f>
        <v>46524.05498281787</v>
      </c>
      <c r="E28" s="20">
        <f>E26*1000/3/E27</f>
        <v>56011.351909184727</v>
      </c>
    </row>
    <row r="29" spans="1:5" ht="25.5">
      <c r="A29" s="14" t="s">
        <v>27</v>
      </c>
      <c r="B29" s="15" t="s">
        <v>14</v>
      </c>
      <c r="C29" s="20">
        <v>4998</v>
      </c>
      <c r="D29" s="16">
        <f>C29/4</f>
        <v>1249.5</v>
      </c>
      <c r="E29" s="20">
        <v>1290.5</v>
      </c>
    </row>
    <row r="30" spans="1:5" ht="295.5">
      <c r="A30" s="28" t="s">
        <v>28</v>
      </c>
      <c r="B30" s="15" t="s">
        <v>14</v>
      </c>
      <c r="C30" s="20">
        <v>4515.1000000000004</v>
      </c>
      <c r="D30" s="16">
        <f t="shared" ref="D30:D33" si="2">C30/4</f>
        <v>1128.7750000000001</v>
      </c>
      <c r="E30" s="20">
        <v>511.8</v>
      </c>
    </row>
    <row r="31" spans="1:5" ht="222.75">
      <c r="A31" s="28" t="s">
        <v>29</v>
      </c>
      <c r="B31" s="15" t="s">
        <v>14</v>
      </c>
      <c r="C31" s="16">
        <v>0</v>
      </c>
      <c r="D31" s="16">
        <f t="shared" si="2"/>
        <v>0</v>
      </c>
      <c r="E31" s="20">
        <v>0</v>
      </c>
    </row>
    <row r="32" spans="1:5" ht="264">
      <c r="A32" s="28" t="s">
        <v>30</v>
      </c>
      <c r="B32" s="15" t="s">
        <v>14</v>
      </c>
      <c r="C32" s="16">
        <v>35</v>
      </c>
      <c r="D32" s="16">
        <f t="shared" si="2"/>
        <v>8.75</v>
      </c>
      <c r="E32" s="20">
        <v>31.2</v>
      </c>
    </row>
    <row r="33" spans="1:5" ht="259.5">
      <c r="A33" s="28" t="s">
        <v>31</v>
      </c>
      <c r="B33" s="15" t="s">
        <v>14</v>
      </c>
      <c r="C33" s="16">
        <v>19852</v>
      </c>
      <c r="D33" s="16">
        <f t="shared" si="2"/>
        <v>4963</v>
      </c>
      <c r="E33" s="20">
        <v>4948.2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2019-04-11T03:27:51Z</dcterms:created>
  <dcterms:modified xsi:type="dcterms:W3CDTF">2019-04-11T03:37:11Z</dcterms:modified>
</cp:coreProperties>
</file>